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codeName="ThisWorkbook" defaultThemeVersion="124226"/>
  <mc:AlternateContent xmlns:mc="http://schemas.openxmlformats.org/markup-compatibility/2006">
    <mc:Choice Requires="x15">
      <x15ac:absPath xmlns:x15ac="http://schemas.microsoft.com/office/spreadsheetml/2010/11/ac" url="C:\Users\Načelnik\Desktop\Min demografije\Dječja igrališta\za objavu\"/>
    </mc:Choice>
  </mc:AlternateContent>
  <xr:revisionPtr revIDLastSave="0" documentId="13_ncr:1_{04C1AE88-640D-4494-9FC5-5C1FC1A50383}" xr6:coauthVersionLast="47" xr6:coauthVersionMax="47" xr10:uidLastSave="{00000000-0000-0000-0000-000000000000}"/>
  <bookViews>
    <workbookView xWindow="-120" yWindow="-120" windowWidth="29040" windowHeight="15720" tabRatio="966" activeTab="3" xr2:uid="{00000000-000D-0000-FFFF-FFFF00000000}"/>
  </bookViews>
  <sheets>
    <sheet name="NASLOVNA" sheetId="15" r:id="rId1"/>
    <sheet name="OPĆI UVJETI" sheetId="43" r:id="rId2"/>
    <sheet name="TROŠKOVNIK" sheetId="42" r:id="rId3"/>
    <sheet name="TEHNIČKE SPECIFIKACIJE IGRALA" sheetId="44" r:id="rId4"/>
  </sheets>
  <definedNames>
    <definedName name="_xlnm.Print_Area" localSheetId="3">'TEHNIČKE SPECIFIKACIJE IGRALA'!$A$1:$B$4</definedName>
    <definedName name="_xlnm.Print_Area" localSheetId="2">TROŠKOVNIK!$A$1:$F$29</definedName>
  </definedNames>
  <calcPr calcId="191029" iterateDelta="9.9999999999999959E-4"/>
</workbook>
</file>

<file path=xl/calcChain.xml><?xml version="1.0" encoding="utf-8"?>
<calcChain xmlns="http://schemas.openxmlformats.org/spreadsheetml/2006/main">
  <c r="F14" i="42" l="1"/>
  <c r="F13" i="42"/>
  <c r="F12" i="42"/>
  <c r="F9" i="42"/>
  <c r="F11" i="42"/>
  <c r="F10" i="42"/>
  <c r="F7" i="42"/>
  <c r="F8" i="42"/>
  <c r="F6" i="42"/>
  <c r="F5" i="42" l="1"/>
  <c r="F16" i="42" s="1"/>
  <c r="F17" i="42" l="1"/>
  <c r="F18" i="42" l="1"/>
</calcChain>
</file>

<file path=xl/sharedStrings.xml><?xml version="1.0" encoding="utf-8"?>
<sst xmlns="http://schemas.openxmlformats.org/spreadsheetml/2006/main" count="37" uniqueCount="32">
  <si>
    <t>kom</t>
  </si>
  <si>
    <t>red.br.</t>
  </si>
  <si>
    <t>naziv</t>
  </si>
  <si>
    <t>kol</t>
  </si>
  <si>
    <t>j. mj</t>
  </si>
  <si>
    <t>j. cijena</t>
  </si>
  <si>
    <t xml:space="preserve">ukupno </t>
  </si>
  <si>
    <t>Ukupno (s PDV-om)</t>
  </si>
  <si>
    <t xml:space="preserve">TROŠKOVNIK </t>
  </si>
  <si>
    <t>m2</t>
  </si>
  <si>
    <t>Oprema dječjeg igrališta ukupno:</t>
  </si>
  <si>
    <t>PDV (25%)</t>
  </si>
  <si>
    <t>No</t>
  </si>
  <si>
    <t>NAZIV SPRAVE (IGRALA), TEHNIČKI OPIS TRAŽENIH KARAKTERISTIKA</t>
  </si>
  <si>
    <t xml:space="preserve">Materijali izrade:
Nosivi stupovi, rukohvati, ograde i gazišta ljestvi izrađeni su od oblica akacije promjera 60/80 mm, 100/120 mm i 120/140 mm +/-5%. Sa oblica je uklonjena kora i završno su obrađene pjeskarenjem.Ogradni paneli, paneli za penjanje, tunel i most izrađeni su od letvi ariša dimenzija 140 x 27 mm +/-5% i 45 x 68 mm +/-5%. Pojedini elemnti su obojani u zelenu boju.
Krovovi su izrađeni od poluoblica drveta ariša (80 x 40 mm+/-5%).
Platforma su izrađene od smeđih protukliznih HPL panela minimalne debljine 12,5 mm.
Nosive čelične konstrukcije od vruče cinčanih profila.
Tobogani su izrađeni od nehrđajućeg čelika minimalne debljine 2 mm sa kružno zaobljenim gornjim rubovima korita.
Ergonomski rukohvati za penjanje od netoksičnog i negorivog polipropilena sa UV zaštitom.
Vijci i spojni material od inox čelika zatvoreni u poliamidna anti vandal kučišta.
Način temeljenja: ukopavanjem i betoniranjem (radovi nisu u cijeni stavke).
Garancija kvalitete: prema općim uvjetima.
Garancija sigurnost: prema općim uvjetima. 
Standardi sigurnosti EN 1176-1:2017, EN 1176-3:2017.
</t>
  </si>
  <si>
    <t>Strojni površinski iskop humusa i zemlje u debljini 30 cm, ili iznimno stvarne debljine prema uputama nadzornog inženjera s  prijevozom iskopanog materijala na deponiju udaljenosti do 5 km. Zdravi materijal se ostavlja za nasipavanje oko rubnjaka.</t>
  </si>
  <si>
    <t>m3</t>
  </si>
  <si>
    <t>Nosivi sloj od mehanički zbijenog zrnatog kamenog materijala veličine zrna 0-32 mm u sloju debljine 25 cm. Stavka obuhvaća nabavu materijala, prijevoz, upotrebu opreme te sav rad na izradi i ugradnji sloja. Obračun po m3 ugrađenog materijala u zbijenom stanju.</t>
  </si>
  <si>
    <t>Dobava i ugradnja betonskih parkovnih rubnjaka 8x25x100 cm.
Betonski rubnjaci dobavljaju se kao gotovi betonski elementi koji moraju zadovoljavati sljedeće uvjete;
 - betonski rubnjaci moraju biti izvedeni u skladu s uvjetima HRN EN 1340 ili jednakovrijedno
 - gotovi betonski elementi moraju imati ravne bridove i plohe bez pukotina i oštećenja,
 - ugrađivanje oštećenih komada se nedozvoljava,
 - rubnjaci se ugrađuju po pravcu i niveleti na betonsku podlogu C16/20
Ova stavka obuhvaća sljedeće;
 - dobava gotovih betonskih elemenata rubnjaka C25/30 sa svim razvozima rubnjaka po gradilištu.
 -  priprema podloge s potrebnim iskopom ili nasipavanjem i zbijanjem,
 - izrada i ugradnja podloge od betona tlačne čvrstoće C16/20  sa obradom i oplatom,
 - polaganje rubnjaka u beton po pravcu i niveleti,
 - svi prevozi i prenosi betona i pomoćnog materijala,
 - zalijevanje spojnica cementnim mortom 1:4,
 -  njega betona 
Dimenzije parkovnih rubnjaka su 8 x 25 x  100 cm.
Obračun po m' ugrađenog betonskog rubnjaka.</t>
  </si>
  <si>
    <t>m1</t>
  </si>
  <si>
    <t>Dobava i ugradnja drenažnog sloja šljunka u sloju 10 cm na dno iskopanih rupa.</t>
  </si>
  <si>
    <t>Nabava, doprema i ugradnja betona C25/30 u temeljne stope sprava (igrala) dječjeg igrališta. Temelji su manjih presjeka, a izvode se prema shemama odabranog proizvođača opreme. Stavkom je obuhvaćeno spravljanje betona na gradilištu, ugradnja i njegu betona nakon ugradbe. Ugradnja betona se izvodi nakon postavljanje sprave (igrala) u temeljne rupe.</t>
  </si>
  <si>
    <t>komplet</t>
  </si>
  <si>
    <t>Strojni i ručni iskop rupa u zemlji za postavu sprava (igrala). Dubina iskopa 80 cm. Rupe su manjih presjeka, a izvode se prema shemama odabranog proizvođača opreme. Obračun po m3 iskopane zemlje u sraslom stanju.</t>
  </si>
  <si>
    <t>Zatrpavanje rupa, nabijanje tampona oko sprava i odvoz viška zemlje od iskopa rupa. Obračun po kompletu.</t>
  </si>
  <si>
    <t>Dobava i montaža kombinirane drvene sprave (igrala). Detaljne tehničke specifikacije navedene su u posebnoj kartici (sheetu).</t>
  </si>
  <si>
    <t xml:space="preserve">Garancija kvalitete: 
Životno jamstvo na obojene i protu-klizne HPL panele, panele od polietilena visoke gustoće, stupove i potporne konstrukcije od obojenog pocinčanog čelika, pocinčanog čelika i nehrđajućeg čelika i cijevne konstrukcije od nehrđajućeg čelika.
Minimalno 25 godina na panele od lakirane i protu-klizne šperploče.
Minimalno 15 godina na drvene stupove i daske od punog drveta.
Minimalno 10 godina na metalne komponente, stupovi i daske od lameliranog drveta, mrežne konstrukcije, brizganu plastiku, lance.
Minimalno 5 godina na roto lijevanu plastiku, opruge.
Minimalno 2 godine na sjedalice, konstruktivne i funkcionalne greške na pokretnim plastičnim ili metalnim dijelovima.
Garancija sigurnost:
Proizvod mora biti označen pločicom proizvođača. U tehničkom listu proizvoda mora jasno biti definirana dimenzija sigurnosne zone i moguće visine pada po mikrozonama. Sigurnosni certifikati izdani od ovlaštene institucije sa navedenom šifrom artikla i dimenzijama. Traženi standardi navedeni su uz opis svakog pojedinog artikla. </t>
  </si>
  <si>
    <r>
      <rPr>
        <b/>
        <sz val="11"/>
        <color theme="1"/>
        <rFont val="Calibri"/>
        <family val="2"/>
        <charset val="238"/>
        <scheme val="minor"/>
      </rPr>
      <t xml:space="preserve">OPĆI UVJETI
</t>
    </r>
    <r>
      <rPr>
        <sz val="11"/>
        <color theme="1"/>
        <rFont val="Calibri"/>
        <family val="2"/>
        <charset val="238"/>
        <scheme val="minor"/>
      </rPr>
      <t xml:space="preserve">
a) Sva ponuđena igrala moraju biti usklađena sa zahtjevima standarda HRN EN 71-1 (sigurnost igračaka; mehanička i fizikalna svojstva) ili jednakovrijednim i HRN EN 71-2 (sigurnost igračaka; zapaljivost) ili jednakovrijednim.
b) Sva ponuđena igrala moraju biti u skladu sa standardom HRN EN 1176-1:2023 - Oprema i podloge za igrališta -- 1. dio: Opći sigurnosni zahtjevi i metode ispitivanja (EN 1176-1:2017+A1:2023) ili jednakovrijednim, te posebnim sigurnosnim standardima navedenim uz pojedinu troškovničku stavku.
Svaka dječja sprava mora biti serijski tvornički proizvod s komercijalnim nazivom, šifrom artikla, označeno pločicom proizvođača i imati certifikat za sigurnosni standard EN 1176 ili jednakovrijedno.
Za svaku  spravu (igralo) prilikom davanja ponude potrebno je dostaviti važeći certifikat kao dokaz da su proizvodi u skladu s normom  HRN EN 1176 ili jednakovrijedno. Ponuditelj je dužan u svojoj ponudi priložiti sliku igrala koje su predmet ponude, te popuniti  tehničke specifikacije za spravu (igralo).
</t>
    </r>
    <r>
      <rPr>
        <b/>
        <sz val="11"/>
        <color theme="1"/>
        <rFont val="Calibri"/>
        <family val="2"/>
        <charset val="238"/>
        <scheme val="minor"/>
      </rPr>
      <t xml:space="preserve">
Napomena za popunjavanje tehničkih specifikacija:
* ponuditelji su dužni upisati tehničke karakteristike nuđenog proizvoda
** ponuditelji su dužni upisati i tip/naziv/marku proizvoda koji se nudi
*** ponuditelji su dužni upisati i referentnu oznaku koja se nalazi na katalogu/tehničkim listovima</t>
    </r>
    <r>
      <rPr>
        <sz val="11"/>
        <color theme="1"/>
        <rFont val="Calibri"/>
        <family val="2"/>
        <charset val="238"/>
        <scheme val="minor"/>
      </rPr>
      <t xml:space="preserve">
Ponuđena oprema mora u cijelosti zadovoljiti sve tražene uvjete iz opisa predmeta nabave. Isporučena roba mora biti nova i nekorištena te mora udovoljavati svim standardima prema pozitivnim propisima u Republici Hrvatskoj.
</t>
    </r>
  </si>
  <si>
    <r>
      <rPr>
        <b/>
        <sz val="10"/>
        <color rgb="FF000000"/>
        <rFont val="Calibri"/>
        <family val="2"/>
        <charset val="238"/>
        <scheme val="minor"/>
      </rPr>
      <t xml:space="preserve">Kombinirana sprava. </t>
    </r>
    <r>
      <rPr>
        <sz val="10"/>
        <color rgb="FF000000"/>
        <rFont val="Calibri"/>
        <family val="2"/>
        <charset val="238"/>
        <scheme val="minor"/>
      </rPr>
      <t xml:space="preserve">Dobava i montaža kombinirane drvene sprave opremljene s toboganima, kosim panelima za penjanje i tunelom.
Dimenzije: 10,00 x 6,60 x 3,30 metara +/-5%.
Prilagođeno za uzrast: od 2 godine.
Prilagođeno za djecu sa posebnim potrebama.
Kapacitet istovremenog igranja: minimalno 24 djece.
Maksimalna visina pada: 2,30 metra.
Maksimalna površina sigurnosne zone: 73 m2.
Igračka se sastoji od minimalno slijedećih konstruktivnih elemenata:
Trokutasta platforma bez krova maksimalne visine 1 metar.
Trokutasta platforme maksimalne visine 1,4 metra sa trokutastom krovom minimalne visine 3,3 metra.
Trokutasta platforme maksimalne visine 1 metar sa trokutastom krovom minimalne visine 2,9 metara.
Drveni okvir „mreža“ za penjanje minimalne visine 2,2 metara, sa minimalno 10 ergonomskih rukohvata.
Ravni tobogan minimalne visine 1,37 metara.
Ravni tobogan maksimalne visine 1 metar.
Kosi panel za penjanje minimalne visine 1,37 metara sa minimalno 7 horizontalnih hvatišta.
Kosi panel za penjanje maksimalne visine 1 metar sa minimalno 4 horizontalna hvatišta.
Tunel za provlačenje.
Most sa obostranim rukohvatima.
Stepenice sa obosranim rukohvatima.
Vertikalne ljestve minimalne visine 1,17 metara.
Minimalne mogućnosti igre:
1 x penjanje po rukohvatima, 3 x igra uloga, 2 x spuštanje/klizanje, 4 x druženje, 1 x puzanje, 1 x skrivanje, 2 x zaklanjanje, 4 x penjanje po ljestvama, 3 x prelaženje prepreke. Ukupno minimalno 21 element za igru.
</t>
    </r>
  </si>
  <si>
    <t>TROŠKOVNIK</t>
  </si>
  <si>
    <t xml:space="preserve">Dobava i ugradnja geotekstila površinske mase minimalno 200 g/m2 na prethodno zbijenu zemljanu podlogu. Preklapanje pojedinih slojeva geotekstila minimalno 20 cm. Ugradnja prema uputama proizvođača, uključivo sav potreban rad i materijal do potpune funkcionalnosti. </t>
  </si>
  <si>
    <t>Dobava i ugradnja riječnog pranog šljunka granulacija 4-8 mm ili 8-16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</si>
</sst>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Red]#,##0.0"/>
    <numFmt numFmtId="165" formatCode="_-&quot;€ &quot;* #,##0.00_-;&quot;-€ &quot;* #,##0.00_-;_-&quot;€ &quot;* \-??_-;_-@_-"/>
    <numFmt numFmtId="166" formatCode="_-&quot;€&quot;\ * #,##0.00_-;\-&quot;€&quot;\ * #,##0.00_-;_-&quot;€&quot;\ * &quot;-&quot;??_-;_-@_-"/>
    <numFmt numFmtId="167" formatCode="#,##0.00\ &quot;kn&quot;"/>
    <numFmt numFmtId="168" formatCode="#,##0.00\ _k_n"/>
  </numFmts>
  <fonts count="3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i/>
      <sz val="10"/>
      <name val="Arial"/>
      <family val="2"/>
      <charset val="238"/>
    </font>
    <font>
      <i/>
      <sz val="16"/>
      <name val="Arial"/>
      <family val="2"/>
      <charset val="238"/>
    </font>
    <font>
      <i/>
      <sz val="22"/>
      <name val="CommercialScript BT"/>
      <family val="4"/>
    </font>
    <font>
      <i/>
      <sz val="10"/>
      <name val="Vineta BT"/>
      <family val="5"/>
    </font>
    <font>
      <sz val="10"/>
      <name val="Arial"/>
      <family val="2"/>
      <charset val="238"/>
    </font>
    <font>
      <i/>
      <sz val="10"/>
      <name val="Arial"/>
      <family val="2"/>
    </font>
    <font>
      <sz val="10"/>
      <color theme="1"/>
      <name val="Tahoma"/>
      <family val="2"/>
      <charset val="238"/>
    </font>
    <font>
      <b/>
      <sz val="30"/>
      <name val="Arial"/>
      <family val="2"/>
      <charset val="238"/>
    </font>
    <font>
      <sz val="10"/>
      <name val="MS Sans Serif"/>
      <family val="2"/>
      <charset val="238"/>
    </font>
    <font>
      <sz val="11"/>
      <name val="Calibri"/>
      <family val="2"/>
      <charset val="238"/>
    </font>
    <font>
      <sz val="12"/>
      <name val="HRHelvetica"/>
    </font>
    <font>
      <sz val="11"/>
      <name val="Arial"/>
      <family val="2"/>
      <charset val="238"/>
    </font>
    <font>
      <sz val="10"/>
      <color theme="1"/>
      <name val="Calibri"/>
      <family val="2"/>
      <charset val="238"/>
      <scheme val="minor"/>
    </font>
    <font>
      <b/>
      <sz val="10"/>
      <name val="Calibri"/>
      <family val="2"/>
      <charset val="238"/>
      <scheme val="minor"/>
    </font>
    <font>
      <sz val="11"/>
      <color rgb="FF000000"/>
      <name val="Calibri"/>
      <family val="2"/>
      <charset val="238"/>
      <scheme val="minor"/>
    </font>
    <font>
      <sz val="11"/>
      <color indexed="8"/>
      <name val="Calibri"/>
      <family val="2"/>
      <charset val="238"/>
      <scheme val="minor"/>
    </font>
    <font>
      <sz val="11"/>
      <name val="Calibri"/>
      <family val="2"/>
      <charset val="238"/>
      <scheme val="minor"/>
    </font>
    <font>
      <b/>
      <i/>
      <sz val="10"/>
      <color theme="1"/>
      <name val="Calibri"/>
      <family val="2"/>
      <charset val="238"/>
      <scheme val="minor"/>
    </font>
    <font>
      <b/>
      <sz val="10"/>
      <color theme="1"/>
      <name val="Calibri"/>
      <family val="2"/>
      <charset val="238"/>
      <scheme val="minor"/>
    </font>
    <font>
      <b/>
      <sz val="12"/>
      <color theme="1"/>
      <name val="Calibri"/>
      <family val="2"/>
      <charset val="238"/>
      <scheme val="minor"/>
    </font>
    <font>
      <b/>
      <sz val="14"/>
      <color theme="1"/>
      <name val="Calibri"/>
      <family val="2"/>
      <charset val="238"/>
      <scheme val="minor"/>
    </font>
    <font>
      <b/>
      <sz val="11"/>
      <color theme="1"/>
      <name val="Calibri"/>
      <family val="2"/>
      <charset val="238"/>
      <scheme val="minor"/>
    </font>
    <font>
      <sz val="10"/>
      <name val="Arial"/>
      <family val="2"/>
    </font>
    <font>
      <sz val="10"/>
      <name val="Calibri"/>
      <family val="2"/>
      <charset val="238"/>
      <scheme val="minor"/>
    </font>
    <font>
      <sz val="11"/>
      <color theme="1"/>
      <name val="Calibri"/>
      <family val="2"/>
      <scheme val="minor"/>
    </font>
    <font>
      <sz val="10"/>
      <color rgb="FF000000"/>
      <name val="Calibri"/>
      <family val="2"/>
      <charset val="238"/>
      <scheme val="minor"/>
    </font>
    <font>
      <b/>
      <sz val="10"/>
      <color rgb="FF000000"/>
      <name val="Calibri"/>
      <family val="2"/>
      <charset val="238"/>
      <scheme val="minor"/>
    </font>
  </fonts>
  <fills count="7">
    <fill>
      <patternFill patternType="none"/>
    </fill>
    <fill>
      <patternFill patternType="gray125"/>
    </fill>
    <fill>
      <patternFill patternType="solid">
        <fgColor indexed="2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FFFFFF"/>
        <bgColor rgb="FFFFFFFF"/>
      </patternFill>
    </fill>
    <fill>
      <patternFill patternType="solid">
        <fgColor theme="0"/>
        <bgColor indexed="64"/>
      </patternFill>
    </fill>
  </fills>
  <borders count="10">
    <border>
      <left/>
      <right/>
      <top/>
      <bottom/>
      <diagonal/>
    </border>
    <border>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BDD6EE"/>
      </left>
      <right style="medium">
        <color rgb="FFBDD6EE"/>
      </right>
      <top style="medium">
        <color rgb="FFBDD6EE"/>
      </top>
      <bottom/>
      <diagonal/>
    </border>
    <border>
      <left style="thin">
        <color indexed="64"/>
      </left>
      <right style="thin">
        <color indexed="64"/>
      </right>
      <top style="thin">
        <color indexed="64"/>
      </top>
      <bottom/>
      <diagonal/>
    </border>
  </borders>
  <cellStyleXfs count="19">
    <xf numFmtId="0" fontId="0" fillId="0" borderId="0"/>
    <xf numFmtId="0" fontId="10" fillId="0" borderId="0"/>
    <xf numFmtId="0" fontId="12" fillId="0" borderId="0"/>
    <xf numFmtId="0" fontId="10" fillId="0" borderId="0"/>
    <xf numFmtId="0" fontId="10" fillId="0" borderId="0"/>
    <xf numFmtId="0" fontId="4" fillId="0" borderId="0"/>
    <xf numFmtId="165" fontId="4" fillId="0" borderId="0" applyFill="0" applyBorder="0" applyAlignment="0" applyProtection="0"/>
    <xf numFmtId="166" fontId="14" fillId="0" borderId="0" applyFont="0" applyFill="0" applyBorder="0" applyAlignment="0" applyProtection="0"/>
    <xf numFmtId="0" fontId="3"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17" fillId="0" borderId="0"/>
    <xf numFmtId="0" fontId="28" fillId="0" borderId="0"/>
    <xf numFmtId="0" fontId="30" fillId="0" borderId="0"/>
  </cellStyleXfs>
  <cellXfs count="55">
    <xf numFmtId="0" fontId="0" fillId="0" borderId="0" xfId="0"/>
    <xf numFmtId="164" fontId="6" fillId="0" borderId="0" xfId="0" applyNumberFormat="1" applyFont="1" applyAlignment="1">
      <alignment vertical="center"/>
    </xf>
    <xf numFmtId="164" fontId="6" fillId="0" borderId="0" xfId="0" applyNumberFormat="1" applyFont="1" applyAlignment="1">
      <alignment horizontal="left" vertical="center"/>
    </xf>
    <xf numFmtId="164" fontId="6" fillId="0" borderId="0" xfId="0" applyNumberFormat="1" applyFont="1" applyAlignment="1">
      <alignment horizontal="center" vertical="center"/>
    </xf>
    <xf numFmtId="164" fontId="8" fillId="0" borderId="0" xfId="0" applyNumberFormat="1" applyFont="1" applyAlignment="1">
      <alignment vertical="center"/>
    </xf>
    <xf numFmtId="164" fontId="8" fillId="0" borderId="0" xfId="0" applyNumberFormat="1" applyFont="1" applyAlignment="1">
      <alignment horizontal="center" vertical="center"/>
    </xf>
    <xf numFmtId="164" fontId="9" fillId="0" borderId="0" xfId="0" applyNumberFormat="1" applyFont="1" applyAlignment="1">
      <alignment vertical="center"/>
    </xf>
    <xf numFmtId="164" fontId="11" fillId="0" borderId="0" xfId="0" applyNumberFormat="1" applyFont="1" applyAlignment="1">
      <alignment vertical="center"/>
    </xf>
    <xf numFmtId="0" fontId="18" fillId="0" borderId="0" xfId="5" applyFont="1"/>
    <xf numFmtId="167" fontId="19" fillId="4" borderId="3" xfId="0" applyNumberFormat="1" applyFont="1" applyFill="1" applyBorder="1" applyAlignment="1">
      <alignment horizontal="center" vertical="center"/>
    </xf>
    <xf numFmtId="164" fontId="18" fillId="0" borderId="0" xfId="5" applyNumberFormat="1" applyFont="1"/>
    <xf numFmtId="0" fontId="20" fillId="5" borderId="6" xfId="0" applyFont="1" applyFill="1" applyBorder="1" applyAlignment="1">
      <alignment horizontal="center" vertical="top" wrapText="1"/>
    </xf>
    <xf numFmtId="0" fontId="21" fillId="5" borderId="7" xfId="0" applyFont="1" applyFill="1" applyBorder="1" applyAlignment="1">
      <alignment horizontal="justify" vertical="top" wrapText="1"/>
    </xf>
    <xf numFmtId="164" fontId="18" fillId="0" borderId="0" xfId="0" applyNumberFormat="1" applyFont="1"/>
    <xf numFmtId="164" fontId="18" fillId="0" borderId="0" xfId="0" applyNumberFormat="1" applyFont="1" applyAlignment="1">
      <alignment horizontal="justify"/>
    </xf>
    <xf numFmtId="0" fontId="18" fillId="0" borderId="0" xfId="0" applyFont="1"/>
    <xf numFmtId="0" fontId="25" fillId="6" borderId="0" xfId="0" applyFont="1" applyFill="1" applyAlignment="1">
      <alignment horizontal="center" vertical="center"/>
    </xf>
    <xf numFmtId="0" fontId="19" fillId="4" borderId="2" xfId="0" applyFont="1" applyFill="1" applyBorder="1" applyAlignment="1">
      <alignment vertical="center"/>
    </xf>
    <xf numFmtId="0" fontId="19" fillId="4" borderId="3" xfId="0" applyFont="1" applyFill="1" applyBorder="1" applyAlignment="1">
      <alignment horizontal="justify" vertical="center" wrapText="1"/>
    </xf>
    <xf numFmtId="0" fontId="19" fillId="4" borderId="4" xfId="0" applyFont="1" applyFill="1" applyBorder="1" applyAlignment="1">
      <alignment horizontal="center" vertical="center"/>
    </xf>
    <xf numFmtId="167" fontId="19" fillId="4" borderId="5" xfId="0" applyNumberFormat="1" applyFont="1" applyFill="1" applyBorder="1" applyAlignment="1">
      <alignment horizontal="right" vertical="center"/>
    </xf>
    <xf numFmtId="164" fontId="18" fillId="0" borderId="0" xfId="5" applyNumberFormat="1" applyFont="1" applyAlignment="1">
      <alignment vertical="center"/>
    </xf>
    <xf numFmtId="0" fontId="24" fillId="0" borderId="0" xfId="5" applyFont="1" applyAlignment="1">
      <alignment vertical="center"/>
    </xf>
    <xf numFmtId="0" fontId="4" fillId="0" borderId="0" xfId="17" applyFont="1"/>
    <xf numFmtId="0" fontId="4" fillId="6" borderId="0" xfId="17" applyFont="1" applyFill="1"/>
    <xf numFmtId="0" fontId="24" fillId="0" borderId="8" xfId="18" applyFont="1" applyBorder="1" applyAlignment="1">
      <alignment horizontal="center" vertical="center" wrapText="1"/>
    </xf>
    <xf numFmtId="0" fontId="2" fillId="0" borderId="0" xfId="18" applyFont="1"/>
    <xf numFmtId="0" fontId="19" fillId="4" borderId="9" xfId="18" applyFont="1" applyFill="1" applyBorder="1" applyAlignment="1">
      <alignment vertical="top"/>
    </xf>
    <xf numFmtId="0" fontId="29" fillId="4" borderId="9" xfId="6" applyNumberFormat="1" applyFont="1" applyFill="1" applyBorder="1" applyAlignment="1">
      <alignment horizontal="justify" vertical="top" wrapText="1"/>
    </xf>
    <xf numFmtId="0" fontId="31" fillId="5" borderId="7" xfId="18" applyFont="1" applyFill="1" applyBorder="1" applyAlignment="1">
      <alignment horizontal="center" vertical="top" wrapText="1"/>
    </xf>
    <xf numFmtId="0" fontId="31" fillId="5" borderId="7" xfId="18" applyFont="1" applyFill="1" applyBorder="1" applyAlignment="1">
      <alignment horizontal="justify" vertical="top" wrapText="1"/>
    </xf>
    <xf numFmtId="0" fontId="2" fillId="0" borderId="7" xfId="18" applyFont="1" applyBorder="1"/>
    <xf numFmtId="0" fontId="2" fillId="0" borderId="7" xfId="18" applyFont="1" applyBorder="1" applyAlignment="1">
      <alignment horizontal="justify" vertical="top" wrapText="1"/>
    </xf>
    <xf numFmtId="4" fontId="20" fillId="5" borderId="6" xfId="0" applyNumberFormat="1" applyFont="1" applyFill="1" applyBorder="1" applyAlignment="1">
      <alignment horizontal="center" vertical="top" wrapText="1"/>
    </xf>
    <xf numFmtId="4" fontId="20" fillId="5" borderId="7" xfId="0" applyNumberFormat="1" applyFont="1" applyFill="1" applyBorder="1" applyAlignment="1">
      <alignment horizontal="right" vertical="top" wrapText="1"/>
    </xf>
    <xf numFmtId="168" fontId="22" fillId="0" borderId="6" xfId="6" applyNumberFormat="1" applyFont="1" applyFill="1" applyBorder="1" applyAlignment="1">
      <alignment horizontal="right" vertical="top" wrapText="1"/>
    </xf>
    <xf numFmtId="0" fontId="20" fillId="5" borderId="0" xfId="0" applyFont="1" applyFill="1" applyAlignment="1">
      <alignment horizontal="center" vertical="top" wrapText="1"/>
    </xf>
    <xf numFmtId="0" fontId="21" fillId="5" borderId="0" xfId="0" applyFont="1" applyFill="1" applyAlignment="1">
      <alignment horizontal="justify" vertical="top" wrapText="1"/>
    </xf>
    <xf numFmtId="4" fontId="20" fillId="5" borderId="0" xfId="0" applyNumberFormat="1" applyFont="1" applyFill="1" applyAlignment="1">
      <alignment horizontal="center" vertical="top" wrapText="1"/>
    </xf>
    <xf numFmtId="4" fontId="20" fillId="5" borderId="0" xfId="0" applyNumberFormat="1" applyFont="1" applyFill="1" applyAlignment="1">
      <alignment horizontal="right" vertical="top" wrapText="1"/>
    </xf>
    <xf numFmtId="168" fontId="22" fillId="0" borderId="0" xfId="6" applyNumberFormat="1" applyFont="1" applyFill="1" applyBorder="1" applyAlignment="1">
      <alignment horizontal="right" vertical="top" wrapText="1"/>
    </xf>
    <xf numFmtId="0" fontId="2" fillId="6" borderId="0" xfId="17" applyFont="1" applyFill="1" applyAlignment="1">
      <alignment horizontal="justify" vertical="top" wrapText="1"/>
    </xf>
    <xf numFmtId="0" fontId="22" fillId="6" borderId="0" xfId="17" applyFont="1" applyFill="1" applyAlignment="1">
      <alignment horizontal="justify" vertical="top" wrapText="1"/>
    </xf>
    <xf numFmtId="0" fontId="20" fillId="5" borderId="7" xfId="0" applyFont="1" applyFill="1" applyBorder="1" applyAlignment="1">
      <alignment horizontal="center" vertical="top" wrapText="1"/>
    </xf>
    <xf numFmtId="4" fontId="20" fillId="5" borderId="7" xfId="0" applyNumberFormat="1" applyFont="1" applyFill="1" applyBorder="1" applyAlignment="1">
      <alignment horizontal="center" vertical="top" wrapText="1"/>
    </xf>
    <xf numFmtId="168" fontId="22" fillId="0" borderId="7" xfId="6" applyNumberFormat="1" applyFont="1" applyFill="1" applyBorder="1" applyAlignment="1">
      <alignment horizontal="right" vertical="top" wrapText="1"/>
    </xf>
    <xf numFmtId="164" fontId="18" fillId="0" borderId="7" xfId="5" applyNumberFormat="1" applyFont="1" applyBorder="1" applyAlignment="1">
      <alignment vertical="center"/>
    </xf>
    <xf numFmtId="0" fontId="24" fillId="2" borderId="7" xfId="5" applyFont="1" applyFill="1" applyBorder="1" applyAlignment="1">
      <alignment vertical="center"/>
    </xf>
    <xf numFmtId="0" fontId="23" fillId="2" borderId="7" xfId="5" applyFont="1" applyFill="1" applyBorder="1" applyAlignment="1">
      <alignment vertical="center"/>
    </xf>
    <xf numFmtId="4" fontId="23" fillId="2" borderId="7" xfId="5" applyNumberFormat="1" applyFont="1" applyFill="1" applyBorder="1" applyAlignment="1">
      <alignment vertical="center"/>
    </xf>
    <xf numFmtId="164" fontId="11" fillId="0" borderId="0" xfId="0" applyNumberFormat="1" applyFont="1" applyAlignment="1">
      <alignment horizontal="center" vertical="center"/>
    </xf>
    <xf numFmtId="164" fontId="7" fillId="2" borderId="0" xfId="0" applyNumberFormat="1" applyFont="1" applyFill="1" applyAlignment="1">
      <alignment horizontal="center" vertical="center"/>
    </xf>
    <xf numFmtId="164" fontId="13" fillId="0" borderId="0" xfId="0" applyNumberFormat="1" applyFont="1" applyAlignment="1">
      <alignment horizontal="center" vertical="center"/>
    </xf>
    <xf numFmtId="164" fontId="8" fillId="0" borderId="0" xfId="0" applyNumberFormat="1" applyFont="1" applyAlignment="1">
      <alignment horizontal="left" vertical="center"/>
    </xf>
    <xf numFmtId="0" fontId="26" fillId="3" borderId="1" xfId="0" applyFont="1" applyFill="1" applyBorder="1" applyAlignment="1">
      <alignment horizontal="center" vertical="center"/>
    </xf>
  </cellXfs>
  <cellStyles count="19">
    <cellStyle name="Euro" xfId="6" xr:uid="{00000000-0005-0000-0000-000000000000}"/>
    <cellStyle name="Euro 2" xfId="7" xr:uid="{00000000-0005-0000-0000-000001000000}"/>
    <cellStyle name="Normal 12" xfId="9" xr:uid="{00000000-0005-0000-0000-000003000000}"/>
    <cellStyle name="Normal 2" xfId="1" xr:uid="{00000000-0005-0000-0000-000004000000}"/>
    <cellStyle name="Normal 2 2" xfId="4" xr:uid="{00000000-0005-0000-0000-000005000000}"/>
    <cellStyle name="Normal 2 3" xfId="5" xr:uid="{00000000-0005-0000-0000-000006000000}"/>
    <cellStyle name="Normal 3" xfId="2" xr:uid="{00000000-0005-0000-0000-000007000000}"/>
    <cellStyle name="Normal 4" xfId="17" xr:uid="{00000000-0005-0000-0000-000008000000}"/>
    <cellStyle name="Normal 5" xfId="3" xr:uid="{00000000-0005-0000-0000-000009000000}"/>
    <cellStyle name="Normal 50" xfId="11" xr:uid="{00000000-0005-0000-0000-00000A000000}"/>
    <cellStyle name="Normal 54" xfId="12" xr:uid="{00000000-0005-0000-0000-00000B000000}"/>
    <cellStyle name="Normal 6" xfId="18" xr:uid="{00000000-0005-0000-0000-00000C000000}"/>
    <cellStyle name="Normal 62" xfId="14" xr:uid="{00000000-0005-0000-0000-00000D000000}"/>
    <cellStyle name="Normal 8" xfId="10" xr:uid="{00000000-0005-0000-0000-00000E000000}"/>
    <cellStyle name="Normalno" xfId="0" builtinId="0"/>
    <cellStyle name="Normalno 3" xfId="16" xr:uid="{00000000-0005-0000-0000-00000F000000}"/>
    <cellStyle name="Normalno 6" xfId="8" xr:uid="{00000000-0005-0000-0000-000010000000}"/>
    <cellStyle name="Normalno 7" xfId="15" xr:uid="{00000000-0005-0000-0000-000011000000}"/>
    <cellStyle name="Normalno 9" xfId="13"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J29"/>
  <sheetViews>
    <sheetView showZeros="0" view="pageBreakPreview" zoomScaleNormal="100" zoomScaleSheetLayoutView="100" workbookViewId="0">
      <selection activeCell="H16" sqref="H16"/>
    </sheetView>
  </sheetViews>
  <sheetFormatPr defaultColWidth="9.140625" defaultRowHeight="12.75"/>
  <cols>
    <col min="1" max="1" width="4.42578125" style="1" customWidth="1"/>
    <col min="2" max="5" width="9.140625" style="1"/>
    <col min="6" max="6" width="12.28515625" style="1" customWidth="1"/>
    <col min="7" max="7" width="5.42578125" style="1" customWidth="1"/>
    <col min="8" max="8" width="8.28515625" style="1" customWidth="1"/>
    <col min="9" max="9" width="9" style="1" customWidth="1"/>
    <col min="10" max="10" width="10.42578125" style="1" customWidth="1"/>
    <col min="11" max="16384" width="9.140625" style="1"/>
  </cols>
  <sheetData>
    <row r="1" spans="1:10" ht="6" customHeight="1">
      <c r="A1" s="51"/>
      <c r="B1" s="51"/>
      <c r="C1" s="51"/>
      <c r="D1" s="51"/>
      <c r="E1" s="51"/>
      <c r="F1" s="51"/>
      <c r="G1" s="51"/>
      <c r="H1" s="51"/>
      <c r="I1" s="51"/>
      <c r="J1" s="51"/>
    </row>
    <row r="4" spans="1:10">
      <c r="A4" s="3"/>
      <c r="B4" s="3"/>
      <c r="C4" s="3"/>
      <c r="D4" s="2"/>
      <c r="E4" s="2"/>
      <c r="F4" s="2"/>
      <c r="G4" s="2"/>
      <c r="H4" s="2"/>
      <c r="I4" s="2"/>
      <c r="J4" s="2"/>
    </row>
    <row r="5" spans="1:10">
      <c r="A5" s="3"/>
      <c r="B5" s="3"/>
      <c r="C5" s="3"/>
      <c r="D5" s="2"/>
      <c r="E5" s="2"/>
      <c r="F5" s="2"/>
      <c r="G5" s="2"/>
      <c r="H5" s="2"/>
      <c r="I5" s="2"/>
      <c r="J5" s="2"/>
    </row>
    <row r="6" spans="1:10">
      <c r="A6" s="3"/>
      <c r="B6" s="3"/>
      <c r="C6" s="3"/>
      <c r="D6" s="2"/>
      <c r="E6" s="2"/>
      <c r="F6" s="2"/>
      <c r="G6" s="2"/>
      <c r="H6" s="2"/>
      <c r="I6" s="2"/>
      <c r="J6" s="2"/>
    </row>
    <row r="10" spans="1:10" ht="37.5">
      <c r="A10" s="52" t="s">
        <v>8</v>
      </c>
      <c r="B10" s="52"/>
      <c r="C10" s="52"/>
      <c r="D10" s="52"/>
      <c r="E10" s="52"/>
      <c r="F10" s="52"/>
      <c r="G10" s="52"/>
      <c r="H10" s="52"/>
      <c r="I10" s="52"/>
      <c r="J10" s="52"/>
    </row>
    <row r="12" spans="1:10" s="4" customFormat="1" ht="12.75" customHeight="1">
      <c r="B12" s="5"/>
      <c r="C12" s="53"/>
      <c r="D12" s="53"/>
      <c r="E12" s="53"/>
      <c r="F12" s="53"/>
      <c r="G12" s="53"/>
      <c r="H12" s="53"/>
      <c r="I12" s="53"/>
      <c r="J12" s="53"/>
    </row>
    <row r="13" spans="1:10" s="6" customFormat="1"/>
    <row r="14" spans="1:10" s="6" customFormat="1"/>
    <row r="15" spans="1:10" s="6" customFormat="1"/>
    <row r="16" spans="1:10" s="6" customFormat="1"/>
    <row r="17" spans="1:10" s="6" customFormat="1"/>
    <row r="29" spans="1:10">
      <c r="A29" s="7"/>
      <c r="B29" s="7"/>
      <c r="C29" s="7"/>
      <c r="D29" s="7"/>
      <c r="E29" s="7"/>
      <c r="F29" s="7"/>
      <c r="G29" s="7"/>
      <c r="H29" s="50"/>
      <c r="I29" s="50"/>
      <c r="J29" s="50"/>
    </row>
  </sheetData>
  <mergeCells count="4">
    <mergeCell ref="H29:J29"/>
    <mergeCell ref="A1:J1"/>
    <mergeCell ref="A10:J10"/>
    <mergeCell ref="C12:J12"/>
  </mergeCells>
  <phoneticPr fontId="5" type="noConversion"/>
  <pageMargins left="0.98425196850393704" right="0.39370078740157483" top="0.39370078740157483" bottom="0.39370078740157483"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3"/>
  <sheetViews>
    <sheetView view="pageBreakPreview" zoomScale="124" zoomScaleNormal="100" zoomScaleSheetLayoutView="124" workbookViewId="0">
      <selection activeCell="B2" sqref="B2"/>
    </sheetView>
  </sheetViews>
  <sheetFormatPr defaultColWidth="9.140625" defaultRowHeight="12.75"/>
  <cols>
    <col min="1" max="1" width="9.140625" style="23"/>
    <col min="2" max="2" width="78.28515625" style="24" customWidth="1"/>
    <col min="3" max="16384" width="9.140625" style="23"/>
  </cols>
  <sheetData>
    <row r="2" spans="2:2" ht="369.75" customHeight="1">
      <c r="B2" s="41" t="s">
        <v>27</v>
      </c>
    </row>
    <row r="3" spans="2:2" ht="264.75" customHeight="1">
      <c r="B3" s="42" t="s">
        <v>26</v>
      </c>
    </row>
  </sheetData>
  <pageMargins left="0.98425196850393704"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48"/>
  <sheetViews>
    <sheetView showZeros="0" view="pageBreakPreview" zoomScale="112" zoomScaleNormal="100" zoomScaleSheetLayoutView="112" workbookViewId="0">
      <selection activeCell="K7" sqref="K7"/>
    </sheetView>
  </sheetViews>
  <sheetFormatPr defaultColWidth="9.140625" defaultRowHeight="12.75"/>
  <cols>
    <col min="1" max="1" width="4.85546875" style="10" customWidth="1"/>
    <col min="2" max="2" width="46.28515625" style="10" customWidth="1"/>
    <col min="3" max="3" width="7.85546875" style="10" customWidth="1"/>
    <col min="4" max="4" width="7" style="10" bestFit="1" customWidth="1"/>
    <col min="5" max="5" width="9.85546875" style="10" bestFit="1" customWidth="1"/>
    <col min="6" max="6" width="11.140625" style="10" bestFit="1" customWidth="1"/>
    <col min="7" max="16384" width="9.140625" style="10"/>
  </cols>
  <sheetData>
    <row r="2" spans="1:6" s="8" customFormat="1" ht="19.5" thickBot="1">
      <c r="A2" s="54" t="s">
        <v>29</v>
      </c>
      <c r="B2" s="54"/>
      <c r="C2" s="54"/>
      <c r="D2" s="54"/>
      <c r="E2" s="54"/>
      <c r="F2" s="54"/>
    </row>
    <row r="3" spans="1:6" s="8" customFormat="1" ht="17.25" thickTop="1" thickBot="1">
      <c r="A3" s="16"/>
      <c r="B3" s="16"/>
      <c r="C3" s="16"/>
      <c r="D3" s="16"/>
      <c r="E3" s="16"/>
      <c r="F3" s="16"/>
    </row>
    <row r="4" spans="1:6" s="21" customFormat="1" ht="20.100000000000001" customHeight="1" thickBot="1">
      <c r="A4" s="17" t="s">
        <v>1</v>
      </c>
      <c r="B4" s="18" t="s">
        <v>2</v>
      </c>
      <c r="C4" s="19" t="s">
        <v>4</v>
      </c>
      <c r="D4" s="9" t="s">
        <v>3</v>
      </c>
      <c r="E4" s="9" t="s">
        <v>5</v>
      </c>
      <c r="F4" s="20" t="s">
        <v>6</v>
      </c>
    </row>
    <row r="5" spans="1:6" ht="48.75" customHeight="1">
      <c r="A5" s="11">
        <v>1</v>
      </c>
      <c r="B5" s="12" t="s">
        <v>25</v>
      </c>
      <c r="C5" s="33" t="s">
        <v>0</v>
      </c>
      <c r="D5" s="33">
        <v>1</v>
      </c>
      <c r="E5" s="34">
        <v>0</v>
      </c>
      <c r="F5" s="35">
        <f>D5*E5</f>
        <v>0</v>
      </c>
    </row>
    <row r="6" spans="1:6" ht="80.25" customHeight="1">
      <c r="A6" s="11">
        <v>2</v>
      </c>
      <c r="B6" s="12" t="s">
        <v>15</v>
      </c>
      <c r="C6" s="33" t="s">
        <v>16</v>
      </c>
      <c r="D6" s="33">
        <v>56</v>
      </c>
      <c r="E6" s="34">
        <v>0</v>
      </c>
      <c r="F6" s="35">
        <f t="shared" ref="F6:F8" si="0">D6*E6</f>
        <v>0</v>
      </c>
    </row>
    <row r="7" spans="1:6" ht="90">
      <c r="A7" s="11">
        <v>3</v>
      </c>
      <c r="B7" s="12" t="s">
        <v>17</v>
      </c>
      <c r="C7" s="33" t="s">
        <v>16</v>
      </c>
      <c r="D7" s="33">
        <v>28</v>
      </c>
      <c r="E7" s="34">
        <v>0</v>
      </c>
      <c r="F7" s="35">
        <f t="shared" si="0"/>
        <v>0</v>
      </c>
    </row>
    <row r="8" spans="1:6" ht="97.5" customHeight="1">
      <c r="A8" s="11">
        <v>4</v>
      </c>
      <c r="B8" s="12" t="s">
        <v>30</v>
      </c>
      <c r="C8" s="33" t="s">
        <v>9</v>
      </c>
      <c r="D8" s="33">
        <v>113</v>
      </c>
      <c r="E8" s="34">
        <v>0</v>
      </c>
      <c r="F8" s="35">
        <f t="shared" si="0"/>
        <v>0</v>
      </c>
    </row>
    <row r="9" spans="1:6" ht="369" customHeight="1">
      <c r="A9" s="43">
        <v>5</v>
      </c>
      <c r="B9" s="12" t="s">
        <v>18</v>
      </c>
      <c r="C9" s="44" t="s">
        <v>19</v>
      </c>
      <c r="D9" s="43">
        <v>47</v>
      </c>
      <c r="E9" s="34">
        <v>0</v>
      </c>
      <c r="F9" s="45">
        <f>D9*E9</f>
        <v>0</v>
      </c>
    </row>
    <row r="10" spans="1:6" ht="81" customHeight="1">
      <c r="A10" s="43">
        <v>6</v>
      </c>
      <c r="B10" s="12" t="s">
        <v>23</v>
      </c>
      <c r="C10" s="44" t="s">
        <v>16</v>
      </c>
      <c r="D10" s="44">
        <v>2</v>
      </c>
      <c r="E10" s="34">
        <v>0</v>
      </c>
      <c r="F10" s="45">
        <f t="shared" ref="F10" si="1">D10*E10</f>
        <v>0</v>
      </c>
    </row>
    <row r="11" spans="1:6" ht="30">
      <c r="A11" s="43">
        <v>7</v>
      </c>
      <c r="B11" s="12" t="s">
        <v>20</v>
      </c>
      <c r="C11" s="44" t="s">
        <v>22</v>
      </c>
      <c r="D11" s="44">
        <v>1</v>
      </c>
      <c r="E11" s="34">
        <v>0</v>
      </c>
      <c r="F11" s="45">
        <f t="shared" ref="F11" si="2">D11*E11</f>
        <v>0</v>
      </c>
    </row>
    <row r="12" spans="1:6" ht="120">
      <c r="A12" s="11">
        <v>8</v>
      </c>
      <c r="B12" s="12" t="s">
        <v>21</v>
      </c>
      <c r="C12" s="33" t="s">
        <v>22</v>
      </c>
      <c r="D12" s="33">
        <v>1</v>
      </c>
      <c r="E12" s="34">
        <v>0</v>
      </c>
      <c r="F12" s="35">
        <f t="shared" ref="F12" si="3">D12*E12</f>
        <v>0</v>
      </c>
    </row>
    <row r="13" spans="1:6" ht="30">
      <c r="A13" s="11">
        <v>9</v>
      </c>
      <c r="B13" s="12" t="s">
        <v>31</v>
      </c>
      <c r="C13" s="33" t="s">
        <v>16</v>
      </c>
      <c r="D13" s="33">
        <v>28</v>
      </c>
      <c r="E13" s="34">
        <v>0</v>
      </c>
      <c r="F13" s="35">
        <f t="shared" ref="F13" si="4">D13*E13</f>
        <v>0</v>
      </c>
    </row>
    <row r="14" spans="1:6" ht="45">
      <c r="A14" s="11">
        <v>10</v>
      </c>
      <c r="B14" s="12" t="s">
        <v>24</v>
      </c>
      <c r="C14" s="33" t="s">
        <v>22</v>
      </c>
      <c r="D14" s="33">
        <v>1</v>
      </c>
      <c r="E14" s="34">
        <v>0</v>
      </c>
      <c r="F14" s="35">
        <f t="shared" ref="F14" si="5">D14*E14</f>
        <v>0</v>
      </c>
    </row>
    <row r="15" spans="1:6" ht="15">
      <c r="A15" s="36"/>
      <c r="B15" s="37"/>
      <c r="C15" s="38"/>
      <c r="D15" s="38"/>
      <c r="E15" s="39"/>
      <c r="F15" s="40"/>
    </row>
    <row r="16" spans="1:6" s="22" customFormat="1" ht="20.100000000000001" customHeight="1">
      <c r="A16" s="46"/>
      <c r="B16" s="47" t="s">
        <v>10</v>
      </c>
      <c r="C16" s="48"/>
      <c r="D16" s="48"/>
      <c r="E16" s="48"/>
      <c r="F16" s="49">
        <f>SUM(F5:F14)</f>
        <v>0</v>
      </c>
    </row>
    <row r="17" spans="1:6" s="21" customFormat="1" ht="20.100000000000001" customHeight="1">
      <c r="A17" s="46"/>
      <c r="B17" s="47" t="s">
        <v>11</v>
      </c>
      <c r="C17" s="48"/>
      <c r="D17" s="48"/>
      <c r="E17" s="48"/>
      <c r="F17" s="49">
        <f>F16*0.25</f>
        <v>0</v>
      </c>
    </row>
    <row r="18" spans="1:6" s="21" customFormat="1" ht="20.100000000000001" customHeight="1">
      <c r="A18" s="46"/>
      <c r="B18" s="47" t="s">
        <v>7</v>
      </c>
      <c r="C18" s="48"/>
      <c r="D18" s="48"/>
      <c r="E18" s="48"/>
      <c r="F18" s="49">
        <f>F16+F17</f>
        <v>0</v>
      </c>
    </row>
    <row r="25" spans="1:6" s="13" customFormat="1">
      <c r="B25" s="14"/>
      <c r="C25" s="14"/>
      <c r="D25" s="14"/>
      <c r="E25" s="14"/>
      <c r="F25" s="14"/>
    </row>
    <row r="26" spans="1:6" s="15" customFormat="1"/>
    <row r="48" ht="114.75" customHeight="1"/>
  </sheetData>
  <mergeCells count="1">
    <mergeCell ref="A2:F2"/>
  </mergeCells>
  <pageMargins left="0.98425196850393704" right="0.39370078740157483" top="0.39370078740157483" bottom="0.39370078740157483" header="0.51181102362204722" footer="0.51181102362204722"/>
  <pageSetup paperSize="9" orientation="portrait" horizontalDpi="4294967293"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4"/>
  <sheetViews>
    <sheetView showGridLines="0" tabSelected="1" view="pageBreakPreview" zoomScale="124" zoomScaleNormal="100" zoomScaleSheetLayoutView="124" workbookViewId="0">
      <selection activeCell="K3" sqref="K3"/>
    </sheetView>
  </sheetViews>
  <sheetFormatPr defaultColWidth="9.140625" defaultRowHeight="15"/>
  <cols>
    <col min="1" max="1" width="6.140625" style="26" customWidth="1"/>
    <col min="2" max="2" width="76.140625" style="26" customWidth="1"/>
    <col min="3" max="16384" width="9.140625" style="26"/>
  </cols>
  <sheetData>
    <row r="1" spans="1:2">
      <c r="A1" s="25" t="s">
        <v>12</v>
      </c>
      <c r="B1" s="25" t="s">
        <v>13</v>
      </c>
    </row>
    <row r="2" spans="1:2">
      <c r="A2" s="27"/>
      <c r="B2" s="28"/>
    </row>
    <row r="3" spans="1:2" ht="372" customHeight="1">
      <c r="A3" s="29">
        <v>1</v>
      </c>
      <c r="B3" s="30" t="s">
        <v>28</v>
      </c>
    </row>
    <row r="4" spans="1:2" ht="277.5" customHeight="1">
      <c r="A4" s="31"/>
      <c r="B4" s="32" t="s">
        <v>14</v>
      </c>
    </row>
  </sheetData>
  <pageMargins left="0.70866141732283472" right="0.70866141732283472" top="0.74803149606299213" bottom="0.74803149606299213" header="0.31496062992125984" footer="0.31496062992125984"/>
  <pageSetup paperSize="8" scale="98"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2</vt:i4>
      </vt:variant>
    </vt:vector>
  </HeadingPairs>
  <TitlesOfParts>
    <vt:vector size="6" baseType="lpstr">
      <vt:lpstr>NASLOVNA</vt:lpstr>
      <vt:lpstr>OPĆI UVJETI</vt:lpstr>
      <vt:lpstr>TROŠKOVNIK</vt:lpstr>
      <vt:lpstr>TEHNIČKE SPECIFIKACIJE IGRALA</vt:lpstr>
      <vt:lpstr>'TEHNIČKE SPECIFIKACIJE IGRALA'!Podrucje_ispisa</vt:lpstr>
      <vt:lpstr>TROŠKOVNIK!Podrucje_ispisa</vt:lpstr>
    </vt:vector>
  </TitlesOfParts>
  <Company>arm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dc:creator>
  <cp:lastModifiedBy>licenciranje.softvera4@outlook.com</cp:lastModifiedBy>
  <cp:lastPrinted>2025-07-28T07:19:27Z</cp:lastPrinted>
  <dcterms:created xsi:type="dcterms:W3CDTF">2004-12-07T07:45:12Z</dcterms:created>
  <dcterms:modified xsi:type="dcterms:W3CDTF">2025-07-29T09:26:05Z</dcterms:modified>
</cp:coreProperties>
</file>